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"/>
    </mc:Choice>
  </mc:AlternateContent>
  <xr:revisionPtr revIDLastSave="0" documentId="8_{C92F793A-18B0-4453-A344-88D0D1C0B0D2}" xr6:coauthVersionLast="47" xr6:coauthVersionMax="47" xr10:uidLastSave="{00000000-0000-0000-0000-000000000000}"/>
  <bookViews>
    <workbookView xWindow="-120" yWindow="-120" windowWidth="29040" windowHeight="15720" xr2:uid="{E2C6C1EB-E055-4192-A3C9-67C7FE5A73B0}"/>
  </bookViews>
  <sheets>
    <sheet name="Formato 5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B16" i="1"/>
  <c r="C16" i="1"/>
  <c r="C41" i="1" s="1"/>
  <c r="E16" i="1"/>
  <c r="F16" i="1"/>
  <c r="D17" i="1"/>
  <c r="G17" i="1"/>
  <c r="G16" i="1" s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D16" i="1" s="1"/>
  <c r="G27" i="1"/>
  <c r="B28" i="1"/>
  <c r="C28" i="1"/>
  <c r="E28" i="1"/>
  <c r="F28" i="1"/>
  <c r="D29" i="1"/>
  <c r="D28" i="1" s="1"/>
  <c r="G29" i="1"/>
  <c r="G28" i="1" s="1"/>
  <c r="D30" i="1"/>
  <c r="G30" i="1"/>
  <c r="D31" i="1"/>
  <c r="G31" i="1"/>
  <c r="D32" i="1"/>
  <c r="G32" i="1"/>
  <c r="D33" i="1"/>
  <c r="G33" i="1"/>
  <c r="D34" i="1"/>
  <c r="G34" i="1"/>
  <c r="B35" i="1"/>
  <c r="B41" i="1" s="1"/>
  <c r="B70" i="1" s="1"/>
  <c r="C35" i="1"/>
  <c r="E35" i="1"/>
  <c r="F35" i="1"/>
  <c r="F41" i="1" s="1"/>
  <c r="F70" i="1" s="1"/>
  <c r="D36" i="1"/>
  <c r="D35" i="1" s="1"/>
  <c r="G36" i="1"/>
  <c r="G35" i="1" s="1"/>
  <c r="B37" i="1"/>
  <c r="C37" i="1"/>
  <c r="E37" i="1"/>
  <c r="F37" i="1"/>
  <c r="G37" i="1"/>
  <c r="D38" i="1"/>
  <c r="G38" i="1"/>
  <c r="D39" i="1"/>
  <c r="D37" i="1" s="1"/>
  <c r="G39" i="1"/>
  <c r="E41" i="1"/>
  <c r="B45" i="1"/>
  <c r="B65" i="1" s="1"/>
  <c r="C45" i="1"/>
  <c r="D45" i="1"/>
  <c r="E45" i="1"/>
  <c r="E65" i="1" s="1"/>
  <c r="E70" i="1" s="1"/>
  <c r="F45" i="1"/>
  <c r="G46" i="1"/>
  <c r="G45" i="1" s="1"/>
  <c r="G47" i="1"/>
  <c r="G48" i="1"/>
  <c r="G49" i="1"/>
  <c r="G50" i="1"/>
  <c r="G51" i="1"/>
  <c r="G52" i="1"/>
  <c r="G53" i="1"/>
  <c r="B54" i="1"/>
  <c r="C54" i="1"/>
  <c r="C65" i="1" s="1"/>
  <c r="D54" i="1"/>
  <c r="E54" i="1"/>
  <c r="F54" i="1"/>
  <c r="G55" i="1"/>
  <c r="G54" i="1" s="1"/>
  <c r="G56" i="1"/>
  <c r="G57" i="1"/>
  <c r="G58" i="1"/>
  <c r="B59" i="1"/>
  <c r="C59" i="1"/>
  <c r="D59" i="1"/>
  <c r="E59" i="1"/>
  <c r="F59" i="1"/>
  <c r="G60" i="1"/>
  <c r="G59" i="1" s="1"/>
  <c r="G61" i="1"/>
  <c r="G62" i="1"/>
  <c r="G63" i="1"/>
  <c r="D65" i="1"/>
  <c r="F65" i="1"/>
  <c r="B67" i="1"/>
  <c r="C67" i="1"/>
  <c r="D67" i="1"/>
  <c r="E67" i="1"/>
  <c r="F67" i="1"/>
  <c r="G67" i="1"/>
  <c r="D68" i="1"/>
  <c r="G68" i="1"/>
  <c r="G73" i="1"/>
  <c r="G75" i="1" s="1"/>
  <c r="G74" i="1"/>
  <c r="B75" i="1"/>
  <c r="C75" i="1"/>
  <c r="D75" i="1"/>
  <c r="E75" i="1"/>
  <c r="F75" i="1"/>
  <c r="G65" i="1" l="1"/>
  <c r="C70" i="1"/>
  <c r="G41" i="1"/>
  <c r="D41" i="1"/>
  <c r="D70" i="1" s="1"/>
  <c r="G42" i="1" l="1"/>
  <c r="G70" i="1"/>
</calcChain>
</file>

<file path=xl/sharedStrings.xml><?xml version="1.0" encoding="utf-8"?>
<sst xmlns="http://schemas.openxmlformats.org/spreadsheetml/2006/main" count="75" uniqueCount="75">
  <si>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</si>
  <si>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</si>
  <si>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</si>
  <si>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</si>
  <si>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</si>
  <si>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</si>
  <si>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</si>
  <si>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</si>
  <si>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</si>
  <si>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</si>
  <si>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</si>
  <si>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</si>
  <si>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</si>
  <si>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</si>
  <si>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</si>
  <si>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</si>
  <si>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</si>
  <si>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</si>
  <si>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</si>
  <si>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</si>
  <si>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</si>
  <si>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</si>
  <si>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</si>
  <si>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</si>
  <si>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</si>
  <si>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</si>
  <si>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</si>
  <si>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</si>
  <si>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</si>
  <si>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</si>
  <si>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</si>
  <si>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</si>
  <si>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</si>
  <si>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</si>
  <si>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</si>
  <si>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</si>
  <si>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</si>
  <si>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</si>
  <si>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</si>
  <si>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</si>
  <si>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</si>
  <si>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</si>
  <si>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</si>
  <si>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</si>
  <si>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</si>
  <si>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</si>
  <si>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</si>
  <si>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</si>
  <si>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</si>
  <si>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</si>
  <si>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</si>
  <si>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</si>
  <si>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</si>
  <si>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</si>
  <si>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</si>
  <si>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</si>
  <si>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</si>
  <si>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</si>
  <si>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</si>
  <si>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</si>
  <si>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</si>
  <si>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</si>
  <si>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</si>
  <si>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</si>
  <si>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</si>
  <si>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</si>
  <si>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</t>
  </si>
  <si>
    <t>Diferencia</t>
  </si>
  <si>
    <t>Ingreso</t>
  </si>
  <si>
    <t>Concepto</t>
  </si>
  <si>
    <t>(PESOS)</t>
  </si>
  <si>
    <t>Del 1 de enero al 31 demarzo de 2026</t>
  </si>
  <si>
    <t>Estado Analítico de Ingresos Detallado - LDF</t>
  </si>
  <si>
    <t>INSTITUTO MUNICIPAL DE VIVIENDA DE LEÓN, GUANAJUATO (IMUVI)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</si>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</sst>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580A7-2B87-4200-94DD-7D3BCA7A9830}">
  <sheetPr>
    <outlinePr summaryBelow="0"/>
    <pageSetUpPr fitToPage="1"/>
  </sheetPr>
  <dimension ref="A1:G76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34" t="s">
        <v>74</v>
      </c>
      <c r="B1" s="33"/>
      <c r="C1" s="33"/>
      <c r="D1" s="33"/>
      <c r="E1" s="33"/>
      <c r="F1" s="33"/>
      <c r="G1" s="32"/>
    </row>
    <row r="2" spans="1:7" x14ac:dyDescent="0.25">
      <c r="A2" s="31" t="s">
        <v>73</v>
      </c>
      <c r="B2" s="30"/>
      <c r="C2" s="30"/>
      <c r="D2" s="30"/>
      <c r="E2" s="30"/>
      <c r="F2" s="30"/>
      <c r="G2" s="29"/>
    </row>
    <row r="3" spans="1:7" x14ac:dyDescent="0.25">
      <c r="A3" s="28" t="s">
        <v>72</v>
      </c>
      <c r="B3" s="27"/>
      <c r="C3" s="27"/>
      <c r="D3" s="27"/>
      <c r="E3" s="27"/>
      <c r="F3" s="27"/>
      <c r="G3" s="26"/>
    </row>
    <row r="4" spans="1:7" x14ac:dyDescent="0.25">
      <c r="A4" s="28" t="s">
        <v>71</v>
      </c>
      <c r="B4" s="27"/>
      <c r="C4" s="27"/>
      <c r="D4" s="27"/>
      <c r="E4" s="27"/>
      <c r="F4" s="27"/>
      <c r="G4" s="26"/>
    </row>
    <row r="5" spans="1:7" x14ac:dyDescent="0.25">
      <c r="A5" s="25" t="s">
        <v>70</v>
      </c>
      <c r="B5" s="24"/>
      <c r="C5" s="24"/>
      <c r="D5" s="24"/>
      <c r="E5" s="24"/>
      <c r="F5" s="24"/>
      <c r="G5" s="23"/>
    </row>
    <row r="6" spans="1:7" x14ac:dyDescent="0.25">
      <c r="A6" s="22" t="s">
        <v>69</v>
      </c>
      <c r="B6" s="18" t="s">
        <v>68</v>
      </c>
      <c r="C6" s="18"/>
      <c r="D6" s="18"/>
      <c r="E6" s="18"/>
      <c r="F6" s="18"/>
      <c r="G6" s="18" t="s">
        <v>67</v>
      </c>
    </row>
    <row r="7" spans="1:7" ht="30" x14ac:dyDescent="0.25">
      <c r="A7" s="21"/>
      <c r="B7" s="19" t="s">
        <v>66</v>
      </c>
      <c r="C7" s="20" t="s">
        <v>65</v>
      </c>
      <c r="D7" s="19" t="s">
        <v>64</v>
      </c>
      <c r="E7" s="19" t="s">
        <v>63</v>
      </c>
      <c r="F7" s="19" t="s">
        <v>62</v>
      </c>
      <c r="G7" s="18"/>
    </row>
    <row r="8" spans="1:7" x14ac:dyDescent="0.25">
      <c r="A8" s="17" t="s">
        <v>61</v>
      </c>
      <c r="B8" s="16"/>
      <c r="C8" s="16"/>
      <c r="D8" s="16"/>
      <c r="E8" s="16"/>
      <c r="F8" s="16"/>
      <c r="G8" s="16"/>
    </row>
    <row r="9" spans="1:7" x14ac:dyDescent="0.25">
      <c r="A9" s="10" t="s">
        <v>60</v>
      </c>
      <c r="B9" s="5">
        <v>0</v>
      </c>
      <c r="C9" s="5">
        <v>0</v>
      </c>
      <c r="D9" s="5">
        <f>+B9+C9</f>
        <v>0</v>
      </c>
      <c r="E9" s="5">
        <v>0</v>
      </c>
      <c r="F9" s="5">
        <v>0</v>
      </c>
      <c r="G9" s="5">
        <f>F9-B9</f>
        <v>0</v>
      </c>
    </row>
    <row r="10" spans="1:7" x14ac:dyDescent="0.25">
      <c r="A10" s="10" t="s">
        <v>59</v>
      </c>
      <c r="B10" s="5">
        <v>0</v>
      </c>
      <c r="C10" s="5">
        <v>0</v>
      </c>
      <c r="D10" s="5">
        <f>+B10+C10</f>
        <v>0</v>
      </c>
      <c r="E10" s="5">
        <v>0</v>
      </c>
      <c r="F10" s="5">
        <v>0</v>
      </c>
      <c r="G10" s="5">
        <f>F10-B10</f>
        <v>0</v>
      </c>
    </row>
    <row r="11" spans="1:7" x14ac:dyDescent="0.25">
      <c r="A11" s="10" t="s">
        <v>58</v>
      </c>
      <c r="B11" s="5">
        <v>0</v>
      </c>
      <c r="C11" s="5">
        <v>0</v>
      </c>
      <c r="D11" s="5">
        <f>+B11+C11</f>
        <v>0</v>
      </c>
      <c r="E11" s="5">
        <v>0</v>
      </c>
      <c r="F11" s="5">
        <v>0</v>
      </c>
      <c r="G11" s="5">
        <f>F11-B11</f>
        <v>0</v>
      </c>
    </row>
    <row r="12" spans="1:7" x14ac:dyDescent="0.25">
      <c r="A12" s="10" t="s">
        <v>57</v>
      </c>
      <c r="B12" s="5">
        <v>0</v>
      </c>
      <c r="C12" s="5">
        <v>0</v>
      </c>
      <c r="D12" s="5">
        <f>+B12+C12</f>
        <v>0</v>
      </c>
      <c r="E12" s="5">
        <v>0</v>
      </c>
      <c r="F12" s="5">
        <v>0</v>
      </c>
      <c r="G12" s="5">
        <f>F12-B12</f>
        <v>0</v>
      </c>
    </row>
    <row r="13" spans="1:7" x14ac:dyDescent="0.25">
      <c r="A13" s="10" t="s">
        <v>56</v>
      </c>
      <c r="B13" s="5">
        <v>0</v>
      </c>
      <c r="C13" s="5">
        <v>0</v>
      </c>
      <c r="D13" s="5">
        <f>+B13+C13</f>
        <v>0</v>
      </c>
      <c r="E13" s="5">
        <v>0</v>
      </c>
      <c r="F13" s="5">
        <v>0</v>
      </c>
      <c r="G13" s="5">
        <f>F13-B13</f>
        <v>0</v>
      </c>
    </row>
    <row r="14" spans="1:7" x14ac:dyDescent="0.25">
      <c r="A14" s="10" t="s">
        <v>55</v>
      </c>
      <c r="B14" s="5">
        <v>0</v>
      </c>
      <c r="C14" s="5">
        <v>0</v>
      </c>
      <c r="D14" s="5">
        <f>+B14+C14</f>
        <v>0</v>
      </c>
      <c r="E14" s="5">
        <v>0</v>
      </c>
      <c r="F14" s="5">
        <v>0</v>
      </c>
      <c r="G14" s="5">
        <f>F14-B14</f>
        <v>0</v>
      </c>
    </row>
    <row r="15" spans="1:7" x14ac:dyDescent="0.25">
      <c r="A15" s="10" t="s">
        <v>54</v>
      </c>
      <c r="B15" s="5">
        <v>56670319</v>
      </c>
      <c r="C15" s="5">
        <v>0</v>
      </c>
      <c r="D15" s="5">
        <f>+B15+C15</f>
        <v>56670319</v>
      </c>
      <c r="E15" s="5">
        <v>10352940</v>
      </c>
      <c r="F15" s="5">
        <v>10352940</v>
      </c>
      <c r="G15" s="5">
        <f>F15-B15</f>
        <v>-46317379</v>
      </c>
    </row>
    <row r="16" spans="1:7" x14ac:dyDescent="0.25">
      <c r="A16" s="15" t="s">
        <v>53</v>
      </c>
      <c r="B16" s="5">
        <f>SUM(B17:B27)</f>
        <v>0</v>
      </c>
      <c r="C16" s="5">
        <f>SUM(C17:C27)</f>
        <v>0</v>
      </c>
      <c r="D16" s="5">
        <f>SUM(D17:D27)</f>
        <v>0</v>
      </c>
      <c r="E16" s="5">
        <f>SUM(E17:E27)</f>
        <v>0</v>
      </c>
      <c r="F16" s="5">
        <f>SUM(F17:F27)</f>
        <v>0</v>
      </c>
      <c r="G16" s="5">
        <f>SUM(G17:G27)</f>
        <v>0</v>
      </c>
    </row>
    <row r="17" spans="1:7" x14ac:dyDescent="0.25">
      <c r="A17" s="13" t="s">
        <v>52</v>
      </c>
      <c r="B17" s="5">
        <v>0</v>
      </c>
      <c r="C17" s="5">
        <v>0</v>
      </c>
      <c r="D17" s="5">
        <f>+B17+C17</f>
        <v>0</v>
      </c>
      <c r="E17" s="5">
        <v>0</v>
      </c>
      <c r="F17" s="5">
        <v>0</v>
      </c>
      <c r="G17" s="5">
        <f>F17-B17</f>
        <v>0</v>
      </c>
    </row>
    <row r="18" spans="1:7" x14ac:dyDescent="0.25">
      <c r="A18" s="13" t="s">
        <v>51</v>
      </c>
      <c r="B18" s="5">
        <v>0</v>
      </c>
      <c r="C18" s="5">
        <v>0</v>
      </c>
      <c r="D18" s="5">
        <f>+B18+C18</f>
        <v>0</v>
      </c>
      <c r="E18" s="5">
        <v>0</v>
      </c>
      <c r="F18" s="5">
        <v>0</v>
      </c>
      <c r="G18" s="5">
        <f>F18-B18</f>
        <v>0</v>
      </c>
    </row>
    <row r="19" spans="1:7" x14ac:dyDescent="0.25">
      <c r="A19" s="13" t="s">
        <v>50</v>
      </c>
      <c r="B19" s="5">
        <v>0</v>
      </c>
      <c r="C19" s="5">
        <v>0</v>
      </c>
      <c r="D19" s="5">
        <f>+B19+C19</f>
        <v>0</v>
      </c>
      <c r="E19" s="5">
        <v>0</v>
      </c>
      <c r="F19" s="5">
        <v>0</v>
      </c>
      <c r="G19" s="5">
        <f>F19-B19</f>
        <v>0</v>
      </c>
    </row>
    <row r="20" spans="1:7" x14ac:dyDescent="0.25">
      <c r="A20" s="13" t="s">
        <v>49</v>
      </c>
      <c r="B20" s="5">
        <v>0</v>
      </c>
      <c r="C20" s="5">
        <v>0</v>
      </c>
      <c r="D20" s="5">
        <f>+B20+C20</f>
        <v>0</v>
      </c>
      <c r="E20" s="5">
        <v>0</v>
      </c>
      <c r="F20" s="5">
        <v>0</v>
      </c>
      <c r="G20" s="5">
        <f>F20-B20</f>
        <v>0</v>
      </c>
    </row>
    <row r="21" spans="1:7" x14ac:dyDescent="0.25">
      <c r="A21" s="13" t="s">
        <v>48</v>
      </c>
      <c r="B21" s="5">
        <v>0</v>
      </c>
      <c r="C21" s="5">
        <v>0</v>
      </c>
      <c r="D21" s="5">
        <f>+B21+C21</f>
        <v>0</v>
      </c>
      <c r="E21" s="5">
        <v>0</v>
      </c>
      <c r="F21" s="5">
        <v>0</v>
      </c>
      <c r="G21" s="5">
        <f>F21-B21</f>
        <v>0</v>
      </c>
    </row>
    <row r="22" spans="1:7" x14ac:dyDescent="0.25">
      <c r="A22" s="13" t="s">
        <v>47</v>
      </c>
      <c r="B22" s="5">
        <v>0</v>
      </c>
      <c r="C22" s="5">
        <v>0</v>
      </c>
      <c r="D22" s="5">
        <f>+B22+C22</f>
        <v>0</v>
      </c>
      <c r="E22" s="5">
        <v>0</v>
      </c>
      <c r="F22" s="5">
        <v>0</v>
      </c>
      <c r="G22" s="5">
        <f>F22-B22</f>
        <v>0</v>
      </c>
    </row>
    <row r="23" spans="1:7" x14ac:dyDescent="0.25">
      <c r="A23" s="13" t="s">
        <v>46</v>
      </c>
      <c r="B23" s="5">
        <v>0</v>
      </c>
      <c r="C23" s="5">
        <v>0</v>
      </c>
      <c r="D23" s="5">
        <f>+B23+C23</f>
        <v>0</v>
      </c>
      <c r="E23" s="5">
        <v>0</v>
      </c>
      <c r="F23" s="5">
        <v>0</v>
      </c>
      <c r="G23" s="5">
        <f>F23-B23</f>
        <v>0</v>
      </c>
    </row>
    <row r="24" spans="1:7" x14ac:dyDescent="0.25">
      <c r="A24" s="13" t="s">
        <v>45</v>
      </c>
      <c r="B24" s="5">
        <v>0</v>
      </c>
      <c r="C24" s="5">
        <v>0</v>
      </c>
      <c r="D24" s="5">
        <f>+B24+C24</f>
        <v>0</v>
      </c>
      <c r="E24" s="5">
        <v>0</v>
      </c>
      <c r="F24" s="5">
        <v>0</v>
      </c>
      <c r="G24" s="5">
        <f>F24-B24</f>
        <v>0</v>
      </c>
    </row>
    <row r="25" spans="1:7" x14ac:dyDescent="0.25">
      <c r="A25" s="13" t="s">
        <v>44</v>
      </c>
      <c r="B25" s="5">
        <v>0</v>
      </c>
      <c r="C25" s="5">
        <v>0</v>
      </c>
      <c r="D25" s="5">
        <f>+B25+C25</f>
        <v>0</v>
      </c>
      <c r="E25" s="5">
        <v>0</v>
      </c>
      <c r="F25" s="5">
        <v>0</v>
      </c>
      <c r="G25" s="5">
        <f>F25-B25</f>
        <v>0</v>
      </c>
    </row>
    <row r="26" spans="1:7" x14ac:dyDescent="0.25">
      <c r="A26" s="13" t="s">
        <v>43</v>
      </c>
      <c r="B26" s="5">
        <v>0</v>
      </c>
      <c r="C26" s="5">
        <v>0</v>
      </c>
      <c r="D26" s="5">
        <f>+B26+C26</f>
        <v>0</v>
      </c>
      <c r="E26" s="5">
        <v>0</v>
      </c>
      <c r="F26" s="5">
        <v>0</v>
      </c>
      <c r="G26" s="5">
        <f>F26-B26</f>
        <v>0</v>
      </c>
    </row>
    <row r="27" spans="1:7" x14ac:dyDescent="0.25">
      <c r="A27" s="13" t="s">
        <v>42</v>
      </c>
      <c r="B27" s="5">
        <v>0</v>
      </c>
      <c r="C27" s="5">
        <v>0</v>
      </c>
      <c r="D27" s="5">
        <f>+B27+C27</f>
        <v>0</v>
      </c>
      <c r="E27" s="5">
        <v>0</v>
      </c>
      <c r="F27" s="5">
        <v>0</v>
      </c>
      <c r="G27" s="5">
        <f>F27-B27</f>
        <v>0</v>
      </c>
    </row>
    <row r="28" spans="1:7" x14ac:dyDescent="0.25">
      <c r="A28" s="10" t="s">
        <v>41</v>
      </c>
      <c r="B28" s="5">
        <f>SUM(B29:B33)</f>
        <v>0</v>
      </c>
      <c r="C28" s="5">
        <f>SUM(C29:C33)</f>
        <v>0</v>
      </c>
      <c r="D28" s="5">
        <f>SUM(D29:D33)</f>
        <v>0</v>
      </c>
      <c r="E28" s="5">
        <f>SUM(E29:E33)</f>
        <v>0</v>
      </c>
      <c r="F28" s="5">
        <f>SUM(F29:F33)</f>
        <v>0</v>
      </c>
      <c r="G28" s="5">
        <f>SUM(G29:G33)</f>
        <v>0</v>
      </c>
    </row>
    <row r="29" spans="1:7" x14ac:dyDescent="0.25">
      <c r="A29" s="13" t="s">
        <v>40</v>
      </c>
      <c r="B29" s="5">
        <v>0</v>
      </c>
      <c r="C29" s="5">
        <v>0</v>
      </c>
      <c r="D29" s="5">
        <f>+B29+C29</f>
        <v>0</v>
      </c>
      <c r="E29" s="5">
        <v>0</v>
      </c>
      <c r="F29" s="5">
        <v>0</v>
      </c>
      <c r="G29" s="5">
        <f>F29-B29</f>
        <v>0</v>
      </c>
    </row>
    <row r="30" spans="1:7" x14ac:dyDescent="0.25">
      <c r="A30" s="13" t="s">
        <v>39</v>
      </c>
      <c r="B30" s="5">
        <v>0</v>
      </c>
      <c r="C30" s="5">
        <v>0</v>
      </c>
      <c r="D30" s="5">
        <f>+B30+C30</f>
        <v>0</v>
      </c>
      <c r="E30" s="5">
        <v>0</v>
      </c>
      <c r="F30" s="5">
        <v>0</v>
      </c>
      <c r="G30" s="5">
        <f>F30-B30</f>
        <v>0</v>
      </c>
    </row>
    <row r="31" spans="1:7" x14ac:dyDescent="0.25">
      <c r="A31" s="13" t="s">
        <v>38</v>
      </c>
      <c r="B31" s="5">
        <v>0</v>
      </c>
      <c r="C31" s="5">
        <v>0</v>
      </c>
      <c r="D31" s="5">
        <f>+B31+C31</f>
        <v>0</v>
      </c>
      <c r="E31" s="5">
        <v>0</v>
      </c>
      <c r="F31" s="5">
        <v>0</v>
      </c>
      <c r="G31" s="5">
        <f>F31-B31</f>
        <v>0</v>
      </c>
    </row>
    <row r="32" spans="1:7" x14ac:dyDescent="0.25">
      <c r="A32" s="13" t="s">
        <v>37</v>
      </c>
      <c r="B32" s="5">
        <v>0</v>
      </c>
      <c r="C32" s="5">
        <v>0</v>
      </c>
      <c r="D32" s="5">
        <f>+B32+C32</f>
        <v>0</v>
      </c>
      <c r="E32" s="5">
        <v>0</v>
      </c>
      <c r="F32" s="5">
        <v>0</v>
      </c>
      <c r="G32" s="5">
        <f>F32-B32</f>
        <v>0</v>
      </c>
    </row>
    <row r="33" spans="1:7" ht="14.45" customHeight="1" x14ac:dyDescent="0.25">
      <c r="A33" s="13" t="s">
        <v>36</v>
      </c>
      <c r="B33" s="5">
        <v>0</v>
      </c>
      <c r="C33" s="5">
        <v>0</v>
      </c>
      <c r="D33" s="5">
        <f>+B33+C33</f>
        <v>0</v>
      </c>
      <c r="E33" s="5">
        <v>0</v>
      </c>
      <c r="F33" s="5">
        <v>0</v>
      </c>
      <c r="G33" s="5">
        <f>F33-B33</f>
        <v>0</v>
      </c>
    </row>
    <row r="34" spans="1:7" ht="14.45" customHeight="1" x14ac:dyDescent="0.25">
      <c r="A34" s="10" t="s">
        <v>35</v>
      </c>
      <c r="B34" s="5">
        <v>71088640</v>
      </c>
      <c r="C34" s="5">
        <v>1228012</v>
      </c>
      <c r="D34" s="5">
        <f>+B34+C34</f>
        <v>72316652</v>
      </c>
      <c r="E34" s="5">
        <v>17772159</v>
      </c>
      <c r="F34" s="5">
        <v>17772159</v>
      </c>
      <c r="G34" s="5">
        <f>F34-B34</f>
        <v>-53316481</v>
      </c>
    </row>
    <row r="35" spans="1:7" ht="14.45" customHeight="1" x14ac:dyDescent="0.25">
      <c r="A35" s="10" t="s">
        <v>34</v>
      </c>
      <c r="B35" s="5">
        <f>B36</f>
        <v>0</v>
      </c>
      <c r="C35" s="5">
        <f>C36</f>
        <v>0</v>
      </c>
      <c r="D35" s="5">
        <f>D36</f>
        <v>0</v>
      </c>
      <c r="E35" s="5">
        <f>E36</f>
        <v>0</v>
      </c>
      <c r="F35" s="5">
        <f>F36</f>
        <v>0</v>
      </c>
      <c r="G35" s="5">
        <f>G36</f>
        <v>0</v>
      </c>
    </row>
    <row r="36" spans="1:7" ht="14.45" customHeight="1" x14ac:dyDescent="0.25">
      <c r="A36" s="13" t="s">
        <v>33</v>
      </c>
      <c r="B36" s="5">
        <v>0</v>
      </c>
      <c r="C36" s="5">
        <v>0</v>
      </c>
      <c r="D36" s="5">
        <f>+B36+C36</f>
        <v>0</v>
      </c>
      <c r="E36" s="5">
        <v>0</v>
      </c>
      <c r="F36" s="5">
        <v>0</v>
      </c>
      <c r="G36" s="5">
        <f>F36-B36</f>
        <v>0</v>
      </c>
    </row>
    <row r="37" spans="1:7" ht="14.45" customHeight="1" x14ac:dyDescent="0.25">
      <c r="A37" s="10" t="s">
        <v>32</v>
      </c>
      <c r="B37" s="5">
        <f>B38+B39</f>
        <v>0</v>
      </c>
      <c r="C37" s="5">
        <f>C38+C39</f>
        <v>11362486</v>
      </c>
      <c r="D37" s="5">
        <f>D38+D39</f>
        <v>11362486</v>
      </c>
      <c r="E37" s="5">
        <f>E38+E39</f>
        <v>0</v>
      </c>
      <c r="F37" s="5">
        <f>F38+F39</f>
        <v>0</v>
      </c>
      <c r="G37" s="5">
        <f>G38+G39</f>
        <v>0</v>
      </c>
    </row>
    <row r="38" spans="1:7" x14ac:dyDescent="0.25">
      <c r="A38" s="13" t="s">
        <v>31</v>
      </c>
      <c r="B38" s="5">
        <v>0</v>
      </c>
      <c r="C38" s="5">
        <v>0</v>
      </c>
      <c r="D38" s="5">
        <f>+B38+C38</f>
        <v>0</v>
      </c>
      <c r="E38" s="5">
        <v>0</v>
      </c>
      <c r="F38" s="5">
        <v>0</v>
      </c>
      <c r="G38" s="5">
        <f>F38-B38</f>
        <v>0</v>
      </c>
    </row>
    <row r="39" spans="1:7" x14ac:dyDescent="0.25">
      <c r="A39" s="13" t="s">
        <v>30</v>
      </c>
      <c r="B39" s="5">
        <v>0</v>
      </c>
      <c r="C39" s="5">
        <v>11362486</v>
      </c>
      <c r="D39" s="5">
        <f>+B39+C39</f>
        <v>11362486</v>
      </c>
      <c r="E39" s="5">
        <v>0</v>
      </c>
      <c r="F39" s="5">
        <v>0</v>
      </c>
      <c r="G39" s="5">
        <f>F39-B39</f>
        <v>0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8" t="s">
        <v>29</v>
      </c>
      <c r="B41" s="3">
        <f>SUM(B9,B10,B11,B12,B13,B14,B15,B16,B28,B34,B35,B37)</f>
        <v>127758959</v>
      </c>
      <c r="C41" s="3">
        <f>SUM(C9,C10,C11,C12,C13,C14,C15,C16,C28,C34,C35,C37)</f>
        <v>12590498</v>
      </c>
      <c r="D41" s="3">
        <f>SUM(D9,D10,D11,D12,D13,D14,D15,D16,D28,D34,D35,D37)</f>
        <v>140349457</v>
      </c>
      <c r="E41" s="3">
        <f>SUM(E9,E10,E11,E12,E13,E14,E15,E16,E28,E34,E35,E37)</f>
        <v>28125099</v>
      </c>
      <c r="F41" s="3">
        <f>SUM(F9,F10,F11,F12,F13,F14,F15,F16,F28,F34,F35,F37)</f>
        <v>28125099</v>
      </c>
      <c r="G41" s="3">
        <f>SUM(G9,G10,G11,G12,G13,G14,G15,G16,G28,G34,G35,G37)</f>
        <v>-99633860</v>
      </c>
    </row>
    <row r="42" spans="1:7" x14ac:dyDescent="0.25">
      <c r="A42" s="8" t="s">
        <v>28</v>
      </c>
      <c r="B42" s="14"/>
      <c r="C42" s="14"/>
      <c r="D42" s="14"/>
      <c r="E42" s="14"/>
      <c r="F42" s="14"/>
      <c r="G42" s="3">
        <f>IF(G41&gt;0,G41,0)</f>
        <v>0</v>
      </c>
    </row>
    <row r="43" spans="1:7" x14ac:dyDescent="0.25">
      <c r="A43" s="9"/>
      <c r="B43" s="7"/>
      <c r="C43" s="7"/>
      <c r="D43" s="7"/>
      <c r="E43" s="7"/>
      <c r="F43" s="7"/>
      <c r="G43" s="7"/>
    </row>
    <row r="44" spans="1:7" x14ac:dyDescent="0.25">
      <c r="A44" s="8" t="s">
        <v>27</v>
      </c>
      <c r="B44" s="7"/>
      <c r="C44" s="7"/>
      <c r="D44" s="7"/>
      <c r="E44" s="7"/>
      <c r="F44" s="7"/>
      <c r="G44" s="7"/>
    </row>
    <row r="45" spans="1:7" x14ac:dyDescent="0.25">
      <c r="A45" s="10" t="s">
        <v>26</v>
      </c>
      <c r="B45" s="5">
        <f>SUM(B46:B53)</f>
        <v>0</v>
      </c>
      <c r="C45" s="5">
        <f>SUM(C46:C53)</f>
        <v>0</v>
      </c>
      <c r="D45" s="5">
        <f>SUM(D46:D53)</f>
        <v>0</v>
      </c>
      <c r="E45" s="5">
        <f>SUM(E46:E53)</f>
        <v>0</v>
      </c>
      <c r="F45" s="5">
        <f>SUM(F46:F53)</f>
        <v>0</v>
      </c>
      <c r="G45" s="5">
        <f>SUM(G46:G53)</f>
        <v>0</v>
      </c>
    </row>
    <row r="46" spans="1:7" x14ac:dyDescent="0.25">
      <c r="A46" s="11" t="s">
        <v>25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>F46-B46</f>
        <v>0</v>
      </c>
    </row>
    <row r="47" spans="1:7" x14ac:dyDescent="0.25">
      <c r="A47" s="11" t="s">
        <v>24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>F47-B47</f>
        <v>0</v>
      </c>
    </row>
    <row r="48" spans="1:7" x14ac:dyDescent="0.25">
      <c r="A48" s="11" t="s">
        <v>23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f>F48-B48</f>
        <v>0</v>
      </c>
    </row>
    <row r="49" spans="1:7" ht="30" x14ac:dyDescent="0.25">
      <c r="A49" s="11" t="s">
        <v>22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f>F49-B49</f>
        <v>0</v>
      </c>
    </row>
    <row r="50" spans="1:7" x14ac:dyDescent="0.25">
      <c r="A50" s="11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f>F50-B50</f>
        <v>0</v>
      </c>
    </row>
    <row r="51" spans="1:7" x14ac:dyDescent="0.25">
      <c r="A51" s="11" t="s">
        <v>20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f>F51-B51</f>
        <v>0</v>
      </c>
    </row>
    <row r="52" spans="1:7" ht="30" x14ac:dyDescent="0.25">
      <c r="A52" s="12" t="s">
        <v>19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>F52-B52</f>
        <v>0</v>
      </c>
    </row>
    <row r="53" spans="1:7" x14ac:dyDescent="0.25">
      <c r="A53" s="13" t="s">
        <v>18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>F53-B53</f>
        <v>0</v>
      </c>
    </row>
    <row r="54" spans="1:7" x14ac:dyDescent="0.25">
      <c r="A54" s="10" t="s">
        <v>17</v>
      </c>
      <c r="B54" s="5">
        <f>SUM(B55:B58)</f>
        <v>0</v>
      </c>
      <c r="C54" s="5">
        <f>SUM(C55:C58)</f>
        <v>0</v>
      </c>
      <c r="D54" s="5">
        <f>SUM(D55:D58)</f>
        <v>0</v>
      </c>
      <c r="E54" s="5">
        <f>SUM(E55:E58)</f>
        <v>0</v>
      </c>
      <c r="F54" s="5">
        <f>SUM(F55:F58)</f>
        <v>0</v>
      </c>
      <c r="G54" s="5">
        <f>SUM(G55:G58)</f>
        <v>0</v>
      </c>
    </row>
    <row r="55" spans="1:7" x14ac:dyDescent="0.25">
      <c r="A55" s="12" t="s">
        <v>16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>F55-B55</f>
        <v>0</v>
      </c>
    </row>
    <row r="56" spans="1:7" x14ac:dyDescent="0.25">
      <c r="A56" s="11" t="s">
        <v>15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>F56-B56</f>
        <v>0</v>
      </c>
    </row>
    <row r="57" spans="1:7" x14ac:dyDescent="0.25">
      <c r="A57" s="11" t="s">
        <v>14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f>F57-B57</f>
        <v>0</v>
      </c>
    </row>
    <row r="58" spans="1:7" x14ac:dyDescent="0.25">
      <c r="A58" s="12" t="s">
        <v>13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f>F58-B58</f>
        <v>0</v>
      </c>
    </row>
    <row r="59" spans="1:7" x14ac:dyDescent="0.25">
      <c r="A59" s="10" t="s">
        <v>12</v>
      </c>
      <c r="B59" s="5">
        <f>SUM(B60:B61)</f>
        <v>0</v>
      </c>
      <c r="C59" s="5">
        <f>SUM(C60:C61)</f>
        <v>0</v>
      </c>
      <c r="D59" s="5">
        <f>SUM(D60:D61)</f>
        <v>0</v>
      </c>
      <c r="E59" s="5">
        <f>SUM(E60:E61)</f>
        <v>0</v>
      </c>
      <c r="F59" s="5">
        <f>SUM(F60:F61)</f>
        <v>0</v>
      </c>
      <c r="G59" s="5">
        <f>SUM(G60:G61)</f>
        <v>0</v>
      </c>
    </row>
    <row r="60" spans="1:7" x14ac:dyDescent="0.25">
      <c r="A60" s="11" t="s">
        <v>11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>F60-B60</f>
        <v>0</v>
      </c>
    </row>
    <row r="61" spans="1:7" x14ac:dyDescent="0.25">
      <c r="A61" s="11" t="s">
        <v>10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>F61-B61</f>
        <v>0</v>
      </c>
    </row>
    <row r="62" spans="1:7" x14ac:dyDescent="0.25">
      <c r="A62" s="10" t="s">
        <v>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f>F62-B62</f>
        <v>0</v>
      </c>
    </row>
    <row r="63" spans="1:7" x14ac:dyDescent="0.25">
      <c r="A63" s="10" t="s">
        <v>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F63-B63</f>
        <v>0</v>
      </c>
    </row>
    <row r="64" spans="1:7" x14ac:dyDescent="0.25">
      <c r="A64" s="9"/>
      <c r="B64" s="7"/>
      <c r="C64" s="7"/>
      <c r="D64" s="7"/>
      <c r="E64" s="7"/>
      <c r="F64" s="7"/>
      <c r="G64" s="7"/>
    </row>
    <row r="65" spans="1:7" x14ac:dyDescent="0.25">
      <c r="A65" s="8" t="s">
        <v>7</v>
      </c>
      <c r="B65" s="3">
        <f>B45+B54+B59+B62+B63</f>
        <v>0</v>
      </c>
      <c r="C65" s="3">
        <f>C45+C54+C59+C62+C63</f>
        <v>0</v>
      </c>
      <c r="D65" s="3">
        <f>D45+D54+D59+D62+D63</f>
        <v>0</v>
      </c>
      <c r="E65" s="3">
        <f>E45+E54+E59+E62+E63</f>
        <v>0</v>
      </c>
      <c r="F65" s="3">
        <f>F45+F54+F59+F62+F63</f>
        <v>0</v>
      </c>
      <c r="G65" s="3">
        <f>G45+G54+G59+G62+G63</f>
        <v>0</v>
      </c>
    </row>
    <row r="66" spans="1:7" x14ac:dyDescent="0.25">
      <c r="A66" s="9"/>
      <c r="B66" s="7"/>
      <c r="C66" s="7"/>
      <c r="D66" s="7"/>
      <c r="E66" s="7"/>
      <c r="F66" s="7"/>
      <c r="G66" s="7"/>
    </row>
    <row r="67" spans="1:7" x14ac:dyDescent="0.25">
      <c r="A67" s="8" t="s">
        <v>6</v>
      </c>
      <c r="B67" s="3">
        <f>B68</f>
        <v>0</v>
      </c>
      <c r="C67" s="3">
        <f>C68</f>
        <v>0</v>
      </c>
      <c r="D67" s="3">
        <f>D68</f>
        <v>0</v>
      </c>
      <c r="E67" s="3">
        <f>E68</f>
        <v>0</v>
      </c>
      <c r="F67" s="3">
        <f>F68</f>
        <v>0</v>
      </c>
      <c r="G67" s="3">
        <f>G68</f>
        <v>0</v>
      </c>
    </row>
    <row r="68" spans="1:7" x14ac:dyDescent="0.25">
      <c r="A68" s="10" t="s">
        <v>5</v>
      </c>
      <c r="B68" s="5">
        <v>0</v>
      </c>
      <c r="C68" s="5">
        <v>0</v>
      </c>
      <c r="D68" s="5">
        <f>+B68+C68</f>
        <v>0</v>
      </c>
      <c r="E68" s="5">
        <v>0</v>
      </c>
      <c r="F68" s="5">
        <v>0</v>
      </c>
      <c r="G68" s="5">
        <f>F68-B68</f>
        <v>0</v>
      </c>
    </row>
    <row r="69" spans="1:7" x14ac:dyDescent="0.25">
      <c r="A69" s="9"/>
      <c r="B69" s="7"/>
      <c r="C69" s="7"/>
      <c r="D69" s="7"/>
      <c r="E69" s="7"/>
      <c r="F69" s="7"/>
      <c r="G69" s="7"/>
    </row>
    <row r="70" spans="1:7" x14ac:dyDescent="0.25">
      <c r="A70" s="8" t="s">
        <v>4</v>
      </c>
      <c r="B70" s="3">
        <f>B41+B65+B67</f>
        <v>127758959</v>
      </c>
      <c r="C70" s="3">
        <f>C41+C65+C67</f>
        <v>12590498</v>
      </c>
      <c r="D70" s="3">
        <f>D41+D65+D67</f>
        <v>140349457</v>
      </c>
      <c r="E70" s="3">
        <f>E41+E65+E67</f>
        <v>28125099</v>
      </c>
      <c r="F70" s="3">
        <f>F41+F65+F67</f>
        <v>28125099</v>
      </c>
      <c r="G70" s="3">
        <f>G41+G65+G67</f>
        <v>-99633860</v>
      </c>
    </row>
    <row r="71" spans="1:7" x14ac:dyDescent="0.25">
      <c r="A71" s="9"/>
      <c r="B71" s="7"/>
      <c r="C71" s="7"/>
      <c r="D71" s="7"/>
      <c r="E71" s="7"/>
      <c r="F71" s="7"/>
      <c r="G71" s="7"/>
    </row>
    <row r="72" spans="1:7" x14ac:dyDescent="0.25">
      <c r="A72" s="8" t="s">
        <v>3</v>
      </c>
      <c r="B72" s="7"/>
      <c r="C72" s="7"/>
      <c r="D72" s="7"/>
      <c r="E72" s="7"/>
      <c r="F72" s="7"/>
      <c r="G72" s="7"/>
    </row>
    <row r="73" spans="1:7" ht="30" x14ac:dyDescent="0.25">
      <c r="A73" s="6" t="s">
        <v>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>F73-B73</f>
        <v>0</v>
      </c>
    </row>
    <row r="74" spans="1:7" ht="30" x14ac:dyDescent="0.25">
      <c r="A74" s="6" t="s">
        <v>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>F74-B74</f>
        <v>0</v>
      </c>
    </row>
    <row r="75" spans="1:7" x14ac:dyDescent="0.25">
      <c r="A75" s="4" t="s">
        <v>0</v>
      </c>
      <c r="B75" s="3">
        <f>B73+B74</f>
        <v>0</v>
      </c>
      <c r="C75" s="3">
        <f>C73+C74</f>
        <v>0</v>
      </c>
      <c r="D75" s="3">
        <f>D73+D74</f>
        <v>0</v>
      </c>
      <c r="E75" s="3">
        <f>E73+E74</f>
        <v>0</v>
      </c>
      <c r="F75" s="3">
        <f>F73+F74</f>
        <v>0</v>
      </c>
      <c r="G75" s="3">
        <f>G73+G74</f>
        <v>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2026-04-22T17:45:38Z</cp:lastPrinted>
  <dcterms:created xsi:type="dcterms:W3CDTF">2026-04-22T17:39:13Z</dcterms:created>
  <dcterms:modified xsi:type="dcterms:W3CDTF">2026-04-22T17:45:48Z</dcterms:modified>
</cp:coreProperties>
</file>